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upct-my.sharepoint.com/personal/juan_morales_upct_es/Documents/Data/Datos/_Docencia/TFEs/AF/"/>
    </mc:Choice>
  </mc:AlternateContent>
  <xr:revisionPtr revIDLastSave="39" documentId="8_{0F6C68A2-4D86-3A45-BB18-7B55E4350918}" xr6:coauthVersionLast="47" xr6:coauthVersionMax="47" xr10:uidLastSave="{637F7F73-30EE-42E9-9CC7-CA46AC7B514A}"/>
  <bookViews>
    <workbookView xWindow="4660" yWindow="4660" windowWidth="38400" windowHeight="15370" tabRatio="500" xr2:uid="{00000000-000D-0000-FFFF-FFFF00000000}"/>
  </bookViews>
  <sheets>
    <sheet name="Calificacion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31" i="1" l="1"/>
  <c r="F31" i="1"/>
  <c r="E31" i="1"/>
  <c r="H31" i="1" s="1"/>
  <c r="D31" i="1"/>
  <c r="H30" i="1"/>
  <c r="H29" i="1"/>
  <c r="H28" i="1"/>
  <c r="G26" i="1"/>
  <c r="F26" i="1"/>
  <c r="E26" i="1"/>
  <c r="H26" i="1" s="1"/>
  <c r="D26" i="1"/>
  <c r="H25" i="1"/>
  <c r="H24" i="1"/>
  <c r="G33" i="1" l="1"/>
  <c r="G34" i="1" s="1"/>
</calcChain>
</file>

<file path=xl/sharedStrings.xml><?xml version="1.0" encoding="utf-8"?>
<sst xmlns="http://schemas.openxmlformats.org/spreadsheetml/2006/main" count="52" uniqueCount="47">
  <si>
    <t>HOJA DE CALIFICACIÓN DEL TRABAJO FIN DE GRADO</t>
  </si>
  <si>
    <t>Grado Interuniversitario en Ciencia e Ingeniería de Datos (UMU - UPCT)</t>
  </si>
  <si>
    <t>DATOS DEL ESTUDIANTE Y DEL TFG</t>
  </si>
  <si>
    <t>Apellidos y Nombre del estudiante</t>
  </si>
  <si>
    <t>DNI / NIE</t>
  </si>
  <si>
    <t>Universidad de matrícula</t>
  </si>
  <si>
    <t>Título del TFG</t>
  </si>
  <si>
    <t>Tutor/a del TFG</t>
  </si>
  <si>
    <t>Curso académico</t>
  </si>
  <si>
    <t>Fecha de defensa</t>
  </si>
  <si>
    <t>TRIBUNAL EVALUADOR</t>
  </si>
  <si>
    <t>Presidente/a</t>
  </si>
  <si>
    <t>Vocal</t>
  </si>
  <si>
    <t>Secretario/a</t>
  </si>
  <si>
    <t>RÚBRICA INTERUNIVERSITARIA DE EVALUACIÓN (CAT 07/11/2025)</t>
  </si>
  <si>
    <t>El/la secretario/a introducirá en esta hoja las puntuaciones (de 0 a 10) otorgadas por cada miembro del tribunal para el cálculo de la nota final.
Las celdas amarillas deben cumplimentarse y las celdas verdes se calculan automáticamente.</t>
  </si>
  <si>
    <t>Cód.</t>
  </si>
  <si>
    <t>Criterio</t>
  </si>
  <si>
    <t>Peso</t>
  </si>
  <si>
    <t>Presidente</t>
  </si>
  <si>
    <t>Secretario</t>
  </si>
  <si>
    <t>Media
ponderada</t>
  </si>
  <si>
    <t>A) Instrumento: "Informes escritos, trabajos y proyectos" - Peso total: 50 %</t>
  </si>
  <si>
    <t>A1</t>
  </si>
  <si>
    <t>Documentación: calidad de la memoria escrita (organización, claridad de redacción, presentación de resultados y pertinencia de las conclusiones).</t>
  </si>
  <si>
    <t>A2</t>
  </si>
  <si>
    <r>
      <rPr>
        <sz val="10"/>
        <color theme="1"/>
        <rFont val="Calibri"/>
        <family val="2"/>
        <charset val="1"/>
      </rPr>
      <t xml:space="preserve">Exposición y Defensa: calidad de la presentación oral y solvencia al responder a las preguntas del tribunal.
</t>
    </r>
    <r>
      <rPr>
        <i/>
        <sz val="10"/>
        <color theme="1"/>
        <rFont val="Calibri"/>
        <family val="2"/>
        <charset val="1"/>
      </rPr>
      <t>(exposición 20 min + preguntas 10 min, CAT 23/04/2026)</t>
    </r>
  </si>
  <si>
    <t>Subtotal Bloque A (aportación, máx. 5,00)</t>
  </si>
  <si>
    <t>B) Instrumento: "Procedimientos de observación" - Peso total: 50 %  (a título informativo, el tribunal tendrá en cuenta el informe del tutor)</t>
  </si>
  <si>
    <t>B1</t>
  </si>
  <si>
    <t>Complejidad y Alcance del Trabajo: dificultad afrontada y amplitud del trabajo desarrollado, valorando la profundidad esperada en un TFG y el dominio adecuado de las competencias propias del título.</t>
  </si>
  <si>
    <t>B2</t>
  </si>
  <si>
    <t>Metodología y Resultados: solidez del enfoque metodológico y validez de los resultados obtenidos, considerando la implementación y evaluación de los modelos, sistemas o soluciones desarrolladas.</t>
  </si>
  <si>
    <t>B3</t>
  </si>
  <si>
    <t>Desempeño y Autonomía del Estudiante: planificación, iniciativa y autonomía demostradas, así como la calidad de las aportaciones personales (considerando la valoración del tutor).</t>
  </si>
  <si>
    <t>Subtotal Bloque B (aportación, máx. 5,00)</t>
  </si>
  <si>
    <t>CALIFICACIÓN NUMÉRICA DEL TFG (sobre 10)</t>
  </si>
  <si>
    <t>CALIFICACIÓN NORMALIZADA</t>
  </si>
  <si>
    <t>Propuesta de Matrícula de Honor (solo si Sobresaliente, marcar SÍ/NO)</t>
  </si>
  <si>
    <t>Baremo de calificación normalizada</t>
  </si>
  <si>
    <t>N &lt; 5,00:  Suspenso</t>
  </si>
  <si>
    <t>5,00 ≤ N &lt; 7,00:  Aprobado</t>
  </si>
  <si>
    <t>7,00 ≤ N &lt; 9,00:  Notable</t>
  </si>
  <si>
    <t>9,00 ≤ N ≤ 10,00:  Sobresaliente (la Matrícula de Honor se solicita en la Secretaría de Gestión Académica del centro de matrícula)</t>
  </si>
  <si>
    <t>Comisión Académica del Título - Grado Interuniversitario en Ciencia e Ingeniería de Datos (UMU - UPCT).
Rúbrica aprobada por la CAT en sesión de 7 de noviembre de 2025.</t>
  </si>
  <si>
    <t xml:space="preserve"> </t>
  </si>
  <si>
    <t xml:space="preserve">               Fdo. Presidente/a                                                          Fdo. Vocal                                                            Fdo. Secretario/a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</si>
</sst>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 %"/>
  </numFmts>
  <fonts count="17" x14ac:knownFonts="1">
    <font>
      <sz val="11"/>
      <color theme="1"/>
      <name val="Calibri"/>
      <family val="2"/>
      <charset val="1"/>
    </font>
    <font>
      <b/>
      <sz val="14"/>
      <color rgb="FFFFFFFF"/>
      <name val="Arial"/>
      <family val="2"/>
    </font>
    <font>
      <i/>
      <sz val="10"/>
      <color rgb="FF1F3864"/>
      <name val="Arial"/>
      <family val="2"/>
      <charset val="1"/>
    </font>
    <font>
      <b/>
      <sz val="11"/>
      <color rgb="FF1F3864"/>
      <name val="Arial"/>
      <family val="2"/>
      <charset val="1"/>
    </font>
    <font>
      <b/>
      <sz val="10"/>
      <name val="Arial"/>
      <family val="2"/>
    </font>
    <font>
      <sz val="10"/>
      <name val="Arial"/>
      <family val="2"/>
    </font>
    <font>
      <b/>
      <sz val="11"/>
      <color rgb="FF1F3864"/>
      <name val="Arial"/>
      <family val="2"/>
    </font>
    <font>
      <i/>
      <sz val="8"/>
      <color rgb="FF595959"/>
      <name val="Arial"/>
      <family val="2"/>
    </font>
    <font>
      <b/>
      <sz val="10"/>
      <color rgb="FFFFFFFF"/>
      <name val="Arial"/>
      <family val="2"/>
    </font>
    <font>
      <sz val="10"/>
      <color theme="1"/>
      <name val="Calibri"/>
      <family val="2"/>
      <charset val="1"/>
    </font>
    <font>
      <i/>
      <sz val="10"/>
      <color theme="1"/>
      <name val="Calibri"/>
      <family val="2"/>
      <charset val="1"/>
    </font>
    <font>
      <b/>
      <sz val="12"/>
      <color rgb="FFFFFFFF"/>
      <name val="Arial"/>
      <family val="2"/>
    </font>
    <font>
      <b/>
      <sz val="14"/>
      <color rgb="FF1F3864"/>
      <name val="Arial"/>
      <family val="2"/>
    </font>
    <font>
      <b/>
      <sz val="12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1F3864"/>
        <bgColor rgb="FF333333"/>
      </patternFill>
    </fill>
    <fill>
      <patternFill patternType="solid">
        <fgColor rgb="FFD9E2F3"/>
        <bgColor rgb="FFF2F2F2"/>
      </patternFill>
    </fill>
    <fill>
      <patternFill patternType="solid">
        <fgColor rgb="FFF2F2F2"/>
        <bgColor rgb="FFFFFFFF"/>
      </patternFill>
    </fill>
    <fill>
      <patternFill patternType="solid">
        <fgColor rgb="FFFFE699"/>
        <bgColor rgb="FFFFCC99"/>
      </patternFill>
    </fill>
    <fill>
      <patternFill patternType="solid">
        <fgColor rgb="FFC6EFCE"/>
        <bgColor rgb="FFD9E2F3"/>
      </patternFill>
    </fill>
  </fills>
  <borders count="4">
    <border>
      <left/>
      <right/>
      <top/>
      <bottom/>
      <diagonal/>
    </border>
    <border>
      <left style="medium">
        <color rgb="FF1F3864"/>
      </left>
      <right/>
      <top style="medium">
        <color rgb="FF1F3864"/>
      </top>
      <bottom style="medium">
        <color rgb="FF1F38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8" fillId="3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164" fontId="0" fillId="0" borderId="3" xfId="0" applyNumberFormat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2" fontId="0" fillId="7" borderId="3" xfId="0" applyNumberFormat="1" applyFill="1" applyBorder="1" applyAlignment="1">
      <alignment horizontal="center" vertical="center" wrapText="1"/>
    </xf>
    <xf numFmtId="164" fontId="4" fillId="5" borderId="3" xfId="0" applyNumberFormat="1" applyFont="1" applyFill="1" applyBorder="1" applyAlignment="1">
      <alignment horizontal="center" vertical="center" wrapText="1"/>
    </xf>
    <xf numFmtId="2" fontId="4" fillId="7" borderId="3" xfId="0" applyNumberFormat="1" applyFont="1" applyFill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7" fillId="0" borderId="0" xfId="0" applyFont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11" fillId="3" borderId="1" xfId="0" applyFont="1" applyFill="1" applyBorder="1" applyAlignment="1">
      <alignment horizontal="right" vertical="center" wrapText="1"/>
    </xf>
    <xf numFmtId="2" fontId="12" fillId="7" borderId="1" xfId="0" applyNumberFormat="1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right" vertical="center" wrapText="1"/>
    </xf>
    <xf numFmtId="0" fontId="13" fillId="7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right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4" fillId="5" borderId="2" xfId="0" applyFont="1" applyFill="1" applyBorder="1" applyAlignment="1">
      <alignment horizontal="right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0" fillId="2" borderId="0" xfId="0" applyFill="1"/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D9E2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E6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108000</xdr:rowOff>
    </xdr:from>
    <xdr:to>
      <xdr:col>2</xdr:col>
      <xdr:colOff>2481120</xdr:colOff>
      <xdr:row>0</xdr:row>
      <xdr:rowOff>676800</xdr:rowOff>
    </xdr:to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11320" y="108000"/>
          <a:ext cx="3045240" cy="568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77760</xdr:colOff>
      <xdr:row>0</xdr:row>
      <xdr:rowOff>136440</xdr:rowOff>
    </xdr:from>
    <xdr:to>
      <xdr:col>7</xdr:col>
      <xdr:colOff>667080</xdr:colOff>
      <xdr:row>0</xdr:row>
      <xdr:rowOff>657360</xdr:rowOff>
    </xdr:to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4024800" y="136440"/>
          <a:ext cx="3902400" cy="5209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50"/>
  <sheetViews>
    <sheetView showGridLines="0" tabSelected="1" topLeftCell="B1" zoomScale="110" zoomScaleNormal="110" workbookViewId="0">
      <selection activeCell="J7" sqref="J7"/>
    </sheetView>
  </sheetViews>
  <sheetFormatPr baseColWidth="10" defaultColWidth="8.6328125" defaultRowHeight="14.5" x14ac:dyDescent="0.35"/>
  <cols>
    <col min="1" max="1" width="3" customWidth="1"/>
    <col min="2" max="2" width="8" customWidth="1"/>
    <col min="3" max="3" width="45" customWidth="1"/>
    <col min="4" max="4" width="9" customWidth="1"/>
    <col min="5" max="6" width="12" customWidth="1"/>
    <col min="7" max="7" width="14" customWidth="1"/>
    <col min="8" max="8" width="11" customWidth="1"/>
    <col min="9" max="9" width="3" customWidth="1"/>
  </cols>
  <sheetData>
    <row r="1" spans="2:8" ht="69.75" customHeight="1" x14ac:dyDescent="0.35">
      <c r="B1" s="27"/>
      <c r="C1" s="27"/>
      <c r="D1" s="27"/>
      <c r="F1" s="27"/>
      <c r="G1" s="27"/>
      <c r="H1" s="27"/>
    </row>
    <row r="2" spans="2:8" ht="6" customHeight="1" x14ac:dyDescent="0.35"/>
    <row r="3" spans="2:8" ht="27.75" customHeight="1" x14ac:dyDescent="0.35">
      <c r="B3" s="28" t="s">
        <v>0</v>
      </c>
      <c r="C3" s="28"/>
      <c r="D3" s="28"/>
      <c r="E3" s="28"/>
      <c r="F3" s="28"/>
      <c r="G3" s="28"/>
      <c r="H3" s="28"/>
    </row>
    <row r="4" spans="2:8" ht="18" customHeight="1" x14ac:dyDescent="0.35">
      <c r="B4" s="29" t="s">
        <v>1</v>
      </c>
      <c r="C4" s="29"/>
      <c r="D4" s="29"/>
      <c r="E4" s="29"/>
      <c r="F4" s="29"/>
      <c r="G4" s="29"/>
      <c r="H4" s="29"/>
    </row>
    <row r="6" spans="2:8" ht="15" customHeight="1" x14ac:dyDescent="0.35">
      <c r="B6" s="30" t="s">
        <v>2</v>
      </c>
      <c r="C6" s="30"/>
      <c r="D6" s="30"/>
      <c r="E6" s="30"/>
      <c r="F6" s="30"/>
      <c r="G6" s="30"/>
      <c r="H6" s="30"/>
    </row>
    <row r="7" spans="2:8" ht="19.5" customHeight="1" x14ac:dyDescent="0.35">
      <c r="B7" s="23" t="s">
        <v>3</v>
      </c>
      <c r="C7" s="23"/>
      <c r="D7" s="24"/>
      <c r="E7" s="24"/>
      <c r="F7" s="24"/>
      <c r="G7" s="24"/>
      <c r="H7" s="24"/>
    </row>
    <row r="8" spans="2:8" ht="19.5" customHeight="1" x14ac:dyDescent="0.35">
      <c r="B8" s="23" t="s">
        <v>4</v>
      </c>
      <c r="C8" s="23"/>
      <c r="D8" s="24"/>
      <c r="E8" s="24"/>
      <c r="F8" s="24"/>
      <c r="G8" s="24"/>
      <c r="H8" s="24"/>
    </row>
    <row r="9" spans="2:8" ht="19.5" customHeight="1" x14ac:dyDescent="0.35">
      <c r="B9" s="23" t="s">
        <v>5</v>
      </c>
      <c r="C9" s="23"/>
      <c r="D9" s="24"/>
      <c r="E9" s="24"/>
      <c r="F9" s="24"/>
      <c r="G9" s="24"/>
      <c r="H9" s="24"/>
    </row>
    <row r="10" spans="2:8" ht="19.5" customHeight="1" x14ac:dyDescent="0.35">
      <c r="B10" s="23" t="s">
        <v>6</v>
      </c>
      <c r="C10" s="23"/>
      <c r="D10" s="24"/>
      <c r="E10" s="24"/>
      <c r="F10" s="24"/>
      <c r="G10" s="24"/>
      <c r="H10" s="24"/>
    </row>
    <row r="11" spans="2:8" ht="19.5" customHeight="1" x14ac:dyDescent="0.35">
      <c r="B11" s="23" t="s">
        <v>7</v>
      </c>
      <c r="C11" s="23"/>
      <c r="D11" s="24"/>
      <c r="E11" s="24"/>
      <c r="F11" s="24"/>
      <c r="G11" s="24"/>
      <c r="H11" s="24"/>
    </row>
    <row r="12" spans="2:8" ht="19.5" customHeight="1" x14ac:dyDescent="0.35">
      <c r="B12" s="23" t="s">
        <v>8</v>
      </c>
      <c r="C12" s="23"/>
      <c r="D12" s="24"/>
      <c r="E12" s="24"/>
      <c r="F12" s="24"/>
      <c r="G12" s="24"/>
      <c r="H12" s="24"/>
    </row>
    <row r="13" spans="2:8" ht="19.5" customHeight="1" x14ac:dyDescent="0.35">
      <c r="B13" s="23" t="s">
        <v>9</v>
      </c>
      <c r="C13" s="23"/>
      <c r="D13" s="24"/>
      <c r="E13" s="24"/>
      <c r="F13" s="24"/>
      <c r="G13" s="24"/>
      <c r="H13" s="24"/>
    </row>
    <row r="14" spans="2:8" ht="15" customHeight="1" x14ac:dyDescent="0.35">
      <c r="B14" s="26" t="s">
        <v>10</v>
      </c>
      <c r="C14" s="26"/>
      <c r="D14" s="26"/>
      <c r="E14" s="26"/>
      <c r="F14" s="26"/>
      <c r="G14" s="26"/>
      <c r="H14" s="26"/>
    </row>
    <row r="15" spans="2:8" ht="19.5" customHeight="1" x14ac:dyDescent="0.35">
      <c r="B15" s="23" t="s">
        <v>11</v>
      </c>
      <c r="C15" s="23"/>
      <c r="D15" s="24"/>
      <c r="E15" s="24"/>
      <c r="F15" s="24"/>
      <c r="G15" s="24"/>
      <c r="H15" s="24"/>
    </row>
    <row r="16" spans="2:8" ht="19.5" customHeight="1" x14ac:dyDescent="0.35">
      <c r="B16" s="23" t="s">
        <v>12</v>
      </c>
      <c r="C16" s="23"/>
      <c r="D16" s="24"/>
      <c r="E16" s="24"/>
      <c r="F16" s="24"/>
      <c r="G16" s="24"/>
      <c r="H16" s="24"/>
    </row>
    <row r="17" spans="2:8" ht="19.5" customHeight="1" x14ac:dyDescent="0.35">
      <c r="B17" s="23" t="s">
        <v>13</v>
      </c>
      <c r="C17" s="23"/>
      <c r="D17" s="24"/>
      <c r="E17" s="24"/>
      <c r="F17" s="24"/>
      <c r="G17" s="24"/>
      <c r="H17" s="24"/>
    </row>
    <row r="18" spans="2:8" ht="7.5" customHeight="1" x14ac:dyDescent="0.35"/>
    <row r="19" spans="2:8" ht="27.75" customHeight="1" x14ac:dyDescent="0.35">
      <c r="B19" s="25" t="s">
        <v>14</v>
      </c>
      <c r="C19" s="25"/>
      <c r="D19" s="25"/>
      <c r="E19" s="25"/>
      <c r="F19" s="25"/>
      <c r="G19" s="25"/>
      <c r="H19" s="25"/>
    </row>
    <row r="20" spans="2:8" ht="27.75" customHeight="1" x14ac:dyDescent="0.35">
      <c r="B20" s="21" t="s">
        <v>15</v>
      </c>
      <c r="C20" s="21"/>
      <c r="D20" s="21"/>
      <c r="E20" s="21"/>
      <c r="F20" s="21"/>
      <c r="G20" s="21"/>
      <c r="H20" s="21"/>
    </row>
    <row r="22" spans="2:8" ht="31.5" customHeight="1" x14ac:dyDescent="0.35">
      <c r="B22" s="1" t="s">
        <v>16</v>
      </c>
      <c r="C22" s="1" t="s">
        <v>17</v>
      </c>
      <c r="D22" s="1" t="s">
        <v>18</v>
      </c>
      <c r="E22" s="1" t="s">
        <v>19</v>
      </c>
      <c r="F22" s="1" t="s">
        <v>12</v>
      </c>
      <c r="G22" s="1" t="s">
        <v>20</v>
      </c>
      <c r="H22" s="1" t="s">
        <v>21</v>
      </c>
    </row>
    <row r="23" spans="2:8" ht="19.5" customHeight="1" x14ac:dyDescent="0.35">
      <c r="B23" s="13" t="s">
        <v>22</v>
      </c>
      <c r="C23" s="13"/>
      <c r="D23" s="13"/>
      <c r="E23" s="13"/>
      <c r="F23" s="13"/>
      <c r="G23" s="13"/>
      <c r="H23" s="13"/>
    </row>
    <row r="24" spans="2:8" ht="60" customHeight="1" x14ac:dyDescent="0.35">
      <c r="B24" s="2" t="s">
        <v>23</v>
      </c>
      <c r="C24" s="3" t="s">
        <v>24</v>
      </c>
      <c r="D24" s="4">
        <v>0.3</v>
      </c>
      <c r="E24" s="5"/>
      <c r="F24" s="5"/>
      <c r="G24" s="5"/>
      <c r="H24" s="6" t="str">
        <f>IF(COUNT(E24:G24)=3,AVERAGE(E24:G24),"")</f>
        <v/>
      </c>
    </row>
    <row r="25" spans="2:8" ht="60" customHeight="1" x14ac:dyDescent="0.35">
      <c r="B25" s="2" t="s">
        <v>25</v>
      </c>
      <c r="C25" s="3" t="s">
        <v>26</v>
      </c>
      <c r="D25" s="4">
        <v>0.2</v>
      </c>
      <c r="E25" s="5"/>
      <c r="F25" s="5"/>
      <c r="G25" s="5"/>
      <c r="H25" s="6" t="str">
        <f>IF(COUNT(E25:G25)=3,AVERAGE(E25:G25),"")</f>
        <v/>
      </c>
    </row>
    <row r="26" spans="2:8" ht="15" customHeight="1" x14ac:dyDescent="0.35">
      <c r="B26" s="22" t="s">
        <v>27</v>
      </c>
      <c r="C26" s="22"/>
      <c r="D26" s="7">
        <f>SUM(D24:D25)</f>
        <v>0.5</v>
      </c>
      <c r="E26" s="8" t="str">
        <f>IF(COUNT(E24:E25)=2,SUMPRODUCT($D24:$D25,E24:E25),"")</f>
        <v/>
      </c>
      <c r="F26" s="8" t="str">
        <f>IF(COUNT(F24:F25)=2,SUMPRODUCT($D24:$D25,F24:F25),"")</f>
        <v/>
      </c>
      <c r="G26" s="8" t="str">
        <f>IF(COUNT(G24:G25)=2,SUMPRODUCT($D24:$D25,G24:G25),"")</f>
        <v/>
      </c>
      <c r="H26" s="8" t="str">
        <f>IF(COUNT(E26:G26)=3,AVERAGE(E26:G26),"")</f>
        <v/>
      </c>
    </row>
    <row r="27" spans="2:8" ht="31.5" customHeight="1" x14ac:dyDescent="0.35">
      <c r="B27" s="13" t="s">
        <v>28</v>
      </c>
      <c r="C27" s="13"/>
      <c r="D27" s="13"/>
      <c r="E27" s="13"/>
      <c r="F27" s="13"/>
      <c r="G27" s="13"/>
      <c r="H27" s="13"/>
    </row>
    <row r="28" spans="2:8" ht="60" customHeight="1" x14ac:dyDescent="0.35">
      <c r="B28" s="2" t="s">
        <v>29</v>
      </c>
      <c r="C28" s="3" t="s">
        <v>30</v>
      </c>
      <c r="D28" s="4">
        <v>0.2</v>
      </c>
      <c r="E28" s="5"/>
      <c r="F28" s="5"/>
      <c r="G28" s="5"/>
      <c r="H28" s="6" t="str">
        <f>IF(COUNT(E28:G28)=3,AVERAGE(E28:G28),"")</f>
        <v/>
      </c>
    </row>
    <row r="29" spans="2:8" ht="60" customHeight="1" x14ac:dyDescent="0.35">
      <c r="B29" s="2" t="s">
        <v>31</v>
      </c>
      <c r="C29" s="3" t="s">
        <v>32</v>
      </c>
      <c r="D29" s="4">
        <v>0.2</v>
      </c>
      <c r="E29" s="5"/>
      <c r="F29" s="5"/>
      <c r="G29" s="5"/>
      <c r="H29" s="6" t="str">
        <f>IF(COUNT(E29:G29)=3,AVERAGE(E29:G29),"")</f>
        <v/>
      </c>
    </row>
    <row r="30" spans="2:8" ht="60" customHeight="1" x14ac:dyDescent="0.35">
      <c r="B30" s="2" t="s">
        <v>33</v>
      </c>
      <c r="C30" s="3" t="s">
        <v>34</v>
      </c>
      <c r="D30" s="4">
        <v>0.1</v>
      </c>
      <c r="E30" s="5"/>
      <c r="F30" s="5"/>
      <c r="G30" s="5"/>
      <c r="H30" s="6" t="str">
        <f>IF(COUNT(E30:G30)=3,AVERAGE(E30:G30),"")</f>
        <v/>
      </c>
    </row>
    <row r="31" spans="2:8" ht="15" customHeight="1" x14ac:dyDescent="0.35">
      <c r="B31" s="22" t="s">
        <v>35</v>
      </c>
      <c r="C31" s="22"/>
      <c r="D31" s="7">
        <f>SUM(D28:D30)</f>
        <v>0.5</v>
      </c>
      <c r="E31" s="8" t="str">
        <f>IF(COUNT(E28:E30)=3,SUMPRODUCT($D28:$D30,E28:E30),"")</f>
        <v/>
      </c>
      <c r="F31" s="8" t="str">
        <f>IF(COUNT(F28:F30)=3,SUMPRODUCT($D28:$D30,F28:F30),"")</f>
        <v/>
      </c>
      <c r="G31" s="8" t="str">
        <f>IF(COUNT(G28:G30)=3,SUMPRODUCT($D28:$D30,G28:G30),"")</f>
        <v/>
      </c>
      <c r="H31" s="8" t="str">
        <f>IF(COUNT(E31:G31)=3,AVERAGE(E31:G31),"")</f>
        <v/>
      </c>
    </row>
    <row r="33" spans="2:14" ht="27.75" customHeight="1" x14ac:dyDescent="0.35">
      <c r="B33" s="15" t="s">
        <v>36</v>
      </c>
      <c r="C33" s="15"/>
      <c r="D33" s="15"/>
      <c r="E33" s="15"/>
      <c r="F33" s="15"/>
      <c r="G33" s="16" t="str">
        <f>IF(AND(ISNUMBER(H26),ISNUMBER(H31)),H26+H31,"")</f>
        <v/>
      </c>
      <c r="H33" s="16"/>
    </row>
    <row r="34" spans="2:14" ht="24" customHeight="1" x14ac:dyDescent="0.35">
      <c r="B34" s="17" t="s">
        <v>37</v>
      </c>
      <c r="C34" s="17"/>
      <c r="D34" s="17"/>
      <c r="E34" s="17"/>
      <c r="F34" s="17"/>
      <c r="G34" s="18" t="str">
        <f>IF(G33="","",IF(G33&lt;5,"Suspenso",IF(G33&lt;7,"Aprobado",IF(G33&lt;9,"Notable","Sobresaliente"))))</f>
        <v/>
      </c>
      <c r="H34" s="18"/>
    </row>
    <row r="35" spans="2:14" ht="21.75" customHeight="1" x14ac:dyDescent="0.35">
      <c r="B35" s="19" t="s">
        <v>38</v>
      </c>
      <c r="C35" s="19"/>
      <c r="D35" s="19"/>
      <c r="E35" s="19"/>
      <c r="F35" s="19"/>
      <c r="G35" s="20"/>
      <c r="H35" s="20"/>
    </row>
    <row r="37" spans="2:14" ht="15" customHeight="1" x14ac:dyDescent="0.35">
      <c r="B37" s="13" t="s">
        <v>39</v>
      </c>
      <c r="C37" s="13"/>
      <c r="D37" s="13"/>
      <c r="E37" s="13"/>
      <c r="F37" s="13"/>
      <c r="G37" s="13"/>
      <c r="H37" s="13"/>
    </row>
    <row r="38" spans="2:14" ht="15" customHeight="1" x14ac:dyDescent="0.35">
      <c r="B38" s="14" t="s">
        <v>40</v>
      </c>
      <c r="C38" s="14"/>
      <c r="D38" s="14"/>
      <c r="E38" s="14"/>
      <c r="F38" s="14"/>
      <c r="G38" s="14"/>
      <c r="H38" s="14"/>
    </row>
    <row r="39" spans="2:14" ht="15" customHeight="1" x14ac:dyDescent="0.35">
      <c r="B39" s="14" t="s">
        <v>41</v>
      </c>
      <c r="C39" s="14"/>
      <c r="D39" s="14"/>
      <c r="E39" s="14"/>
      <c r="F39" s="14"/>
      <c r="G39" s="14"/>
      <c r="H39" s="14"/>
    </row>
    <row r="40" spans="2:14" ht="15" customHeight="1" x14ac:dyDescent="0.35">
      <c r="B40" s="14" t="s">
        <v>42</v>
      </c>
      <c r="C40" s="14"/>
      <c r="D40" s="14"/>
      <c r="E40" s="14"/>
      <c r="F40" s="14"/>
      <c r="G40" s="14"/>
      <c r="H40" s="14"/>
    </row>
    <row r="41" spans="2:14" ht="15" customHeight="1" x14ac:dyDescent="0.35">
      <c r="B41" s="14" t="s">
        <v>43</v>
      </c>
      <c r="C41" s="14"/>
      <c r="D41" s="14"/>
      <c r="E41" s="14"/>
      <c r="F41" s="14"/>
      <c r="G41" s="14"/>
      <c r="H41" s="14"/>
    </row>
    <row r="43" spans="2:14" ht="18.75" customHeight="1" x14ac:dyDescent="0.35">
      <c r="B43" s="12" t="s">
        <v>44</v>
      </c>
      <c r="C43" s="12"/>
      <c r="D43" s="12"/>
      <c r="E43" s="12"/>
      <c r="F43" s="12"/>
      <c r="G43" s="12"/>
      <c r="H43" s="12"/>
    </row>
    <row r="45" spans="2:14" x14ac:dyDescent="0.35">
      <c r="B45" s="11" t="s">
        <v>46</v>
      </c>
      <c r="C45" s="11"/>
      <c r="D45" s="11"/>
      <c r="E45" s="11"/>
      <c r="F45" s="11"/>
      <c r="G45" s="11"/>
      <c r="H45" s="11"/>
      <c r="I45" s="11"/>
      <c r="J45" s="11"/>
      <c r="K45" s="11"/>
      <c r="L45" s="10"/>
      <c r="M45" s="10"/>
      <c r="N45" s="10"/>
    </row>
    <row r="46" spans="2:14" x14ac:dyDescent="0.35">
      <c r="B46" s="9" t="s">
        <v>45</v>
      </c>
      <c r="C46" s="9"/>
      <c r="D46" s="9"/>
      <c r="E46" s="9"/>
      <c r="F46" s="9"/>
      <c r="G46" s="9"/>
    </row>
    <row r="47" spans="2:14" x14ac:dyDescent="0.35">
      <c r="B47" t="s">
        <v>45</v>
      </c>
    </row>
    <row r="48" spans="2:14" x14ac:dyDescent="0.35">
      <c r="B48" t="s">
        <v>45</v>
      </c>
    </row>
    <row r="49" spans="2:2" x14ac:dyDescent="0.35">
      <c r="B49" t="s">
        <v>45</v>
      </c>
    </row>
    <row r="50" spans="2:2" x14ac:dyDescent="0.35">
      <c r="B50" t="s">
        <v>45</v>
      </c>
    </row>
  </sheetData>
  <mergeCells count="44">
    <mergeCell ref="B1:D1"/>
    <mergeCell ref="F1:H1"/>
    <mergeCell ref="B3:H3"/>
    <mergeCell ref="B4:H4"/>
    <mergeCell ref="B6:H6"/>
    <mergeCell ref="B7:C7"/>
    <mergeCell ref="D7:H7"/>
    <mergeCell ref="B8:C8"/>
    <mergeCell ref="D8:H8"/>
    <mergeCell ref="B9:C9"/>
    <mergeCell ref="D9:H9"/>
    <mergeCell ref="B10:C10"/>
    <mergeCell ref="D10:H10"/>
    <mergeCell ref="B11:C11"/>
    <mergeCell ref="D11:H11"/>
    <mergeCell ref="B12:C12"/>
    <mergeCell ref="D12:H12"/>
    <mergeCell ref="B13:C13"/>
    <mergeCell ref="D13:H13"/>
    <mergeCell ref="B14:H14"/>
    <mergeCell ref="B15:C15"/>
    <mergeCell ref="D15:H15"/>
    <mergeCell ref="B16:C16"/>
    <mergeCell ref="D16:H16"/>
    <mergeCell ref="B17:C17"/>
    <mergeCell ref="D17:H17"/>
    <mergeCell ref="B19:H19"/>
    <mergeCell ref="B20:H20"/>
    <mergeCell ref="B23:H23"/>
    <mergeCell ref="B26:C26"/>
    <mergeCell ref="B27:H27"/>
    <mergeCell ref="B31:C31"/>
    <mergeCell ref="B33:F33"/>
    <mergeCell ref="G33:H33"/>
    <mergeCell ref="B34:F34"/>
    <mergeCell ref="G34:H34"/>
    <mergeCell ref="B35:F35"/>
    <mergeCell ref="G35:H35"/>
    <mergeCell ref="B43:H43"/>
    <mergeCell ref="B37:H37"/>
    <mergeCell ref="B38:H38"/>
    <mergeCell ref="B39:H39"/>
    <mergeCell ref="B40:H40"/>
    <mergeCell ref="B41:H41"/>
  </mergeCells>
  <dataValidations disablePrompts="1" count="3">
    <dataValidation type="list" allowBlank="1" sqref="D9" xr:uid="{00000000-0002-0000-0000-000000000000}">
      <formula1>"UMU,UPCT"</formula1>
      <formula2>0</formula2>
    </dataValidation>
    <dataValidation type="list" allowBlank="1" sqref="G35" xr:uid="{00000000-0002-0000-0000-000001000000}">
      <formula1>"SÍ,NO"</formula1>
      <formula2>0</formula2>
    </dataValidation>
    <dataValidation type="decimal" allowBlank="1" sqref="E24:G25 E28:G30" xr:uid="{00000000-0002-0000-0000-000002000000}">
      <formula1>0</formula1>
      <formula2>10</formula2>
    </dataValidation>
  </dataValidations>
  <printOptions horizontalCentered="1"/>
  <pageMargins left="0.5" right="0.5" top="0.5" bottom="0.5" header="0.511811023622047" footer="0.511811023622047"/>
  <pageSetup paperSize="9" scale="66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Calificaciones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MORALES SÁNCHEZ, JUAN</cp:lastModifiedBy>
  <cp:revision>2</cp:revision>
  <cp:lastPrinted>2026-07-02T11:21:07Z</cp:lastPrinted>
  <dcterms:created xsi:type="dcterms:W3CDTF">2026-04-29T11:13:52Z</dcterms:created>
  <dcterms:modified xsi:type="dcterms:W3CDTF">2026-07-02T11:21:23Z</dcterms:modified>
  <dc:language>es-ES</dc:language>
</cp:coreProperties>
</file>